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M23" i="1"/>
  <c r="L23"/>
  <c r="K23"/>
  <c r="J23"/>
  <c r="I23"/>
  <c r="M17"/>
  <c r="L17"/>
  <c r="K17"/>
  <c r="J17"/>
  <c r="I17"/>
  <c r="M10"/>
  <c r="M9" s="1"/>
  <c r="L10"/>
  <c r="L9" s="1"/>
  <c r="L29" s="1"/>
  <c r="L37" s="1"/>
  <c r="K10"/>
  <c r="K9" s="1"/>
  <c r="K29" s="1"/>
  <c r="K37" s="1"/>
  <c r="J10"/>
  <c r="I10"/>
  <c r="I9" s="1"/>
  <c r="J9"/>
  <c r="J29" s="1"/>
  <c r="J37" s="1"/>
  <c r="M6"/>
  <c r="M29" s="1"/>
  <c r="M37" s="1"/>
  <c r="L6"/>
  <c r="I6"/>
  <c r="I29" s="1"/>
  <c r="I37" s="1"/>
</calcChain>
</file>

<file path=xl/sharedStrings.xml><?xml version="1.0" encoding="utf-8"?>
<sst xmlns="http://schemas.openxmlformats.org/spreadsheetml/2006/main" count="60" uniqueCount="52">
  <si>
    <t>Неблагоустроенные жилые дома с вывозом ЖБО</t>
  </si>
  <si>
    <t>№</t>
  </si>
  <si>
    <t>п/п</t>
  </si>
  <si>
    <t>Статьи затрат</t>
  </si>
  <si>
    <t>с01.09.13</t>
  </si>
  <si>
    <t>с01.07.14</t>
  </si>
  <si>
    <t>с01.01.15</t>
  </si>
  <si>
    <t>с01.07.15</t>
  </si>
  <si>
    <t>с01.01.16</t>
  </si>
  <si>
    <t>по30.06.14.</t>
  </si>
  <si>
    <t>по 31.12.14.</t>
  </si>
  <si>
    <t>по 30.06.15.</t>
  </si>
  <si>
    <t>по 31.12.15.</t>
  </si>
  <si>
    <t>по 30.06.16.</t>
  </si>
  <si>
    <t>I. Ремонт общего имущества жилищного фонда</t>
  </si>
  <si>
    <t>конструктивных элементов:</t>
  </si>
  <si>
    <t>внутридомовых инженерных систем:</t>
  </si>
  <si>
    <t>II. Содержание общего имущества жилищного фонда</t>
  </si>
  <si>
    <t>содержание конструктивных элементов:</t>
  </si>
  <si>
    <t>a</t>
  </si>
  <si>
    <t>стен ,фасадов, оконных и дверных заполнений</t>
  </si>
  <si>
    <t>б</t>
  </si>
  <si>
    <t>кровля</t>
  </si>
  <si>
    <t>в т.ч водостоки</t>
  </si>
  <si>
    <t>в</t>
  </si>
  <si>
    <t>утепление выгребных ям</t>
  </si>
  <si>
    <t>г</t>
  </si>
  <si>
    <t>содержание дворовых помойниц</t>
  </si>
  <si>
    <t>д</t>
  </si>
  <si>
    <t>содержание подвалов (дезинфекция,дезинсекция,удаление мусора и его вывозка)</t>
  </si>
  <si>
    <t>техническое содержание общих коммуникаций:</t>
  </si>
  <si>
    <t>а</t>
  </si>
  <si>
    <t>центральное отопление</t>
  </si>
  <si>
    <t>водоснабжение</t>
  </si>
  <si>
    <t>горячее водоснабжение</t>
  </si>
  <si>
    <t>канализация</t>
  </si>
  <si>
    <t>электроснабжение</t>
  </si>
  <si>
    <t>Уборка придомовой территории, в т.ч.:</t>
  </si>
  <si>
    <t>содержание дворников</t>
  </si>
  <si>
    <t>механизированная уборка дворов</t>
  </si>
  <si>
    <t>подсыпка придомовой территориии</t>
  </si>
  <si>
    <t>содержание детских площадок</t>
  </si>
  <si>
    <t>Содержание АДС</t>
  </si>
  <si>
    <t>Тариф</t>
  </si>
  <si>
    <t>Содержание домофонов,абонент,руб.</t>
  </si>
  <si>
    <t>Содержание внутридомовой системы газоснабжения</t>
  </si>
  <si>
    <t>Содержание прибора общего учета теплоэнергии,шт./руб.</t>
  </si>
  <si>
    <t>Содержание прибора общего учета воды,шт./руб.</t>
  </si>
  <si>
    <t>III. Управление жилым фондом</t>
  </si>
  <si>
    <t>IV. Вывоз ТБО</t>
  </si>
  <si>
    <t>V. Вывоз ЖБО</t>
  </si>
  <si>
    <t>ИТОГО:</t>
  </si>
</sst>
</file>

<file path=xl/styles.xml><?xml version="1.0" encoding="utf-8"?>
<styleSheet xmlns="http://schemas.openxmlformats.org/spreadsheetml/2006/main">
  <numFmts count="1">
    <numFmt numFmtId="44" formatCode="_-* #,##0.00&quot;р.&quot;_-;\-* #,##0.00&quot;р.&quot;_-;_-* &quot;-&quot;??&quot;р.&quot;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i/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Fill="1" applyAlignment="1"/>
    <xf numFmtId="44" fontId="3" fillId="0" borderId="0" xfId="1" applyFont="1" applyFill="1" applyAlignment="1"/>
    <xf numFmtId="44" fontId="3" fillId="0" borderId="0" xfId="1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2" xfId="0" applyFont="1" applyFill="1" applyBorder="1" applyAlignment="1"/>
    <xf numFmtId="0" fontId="4" fillId="0" borderId="3" xfId="0" applyFont="1" applyFill="1" applyBorder="1" applyAlignment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5" xfId="0" applyFont="1" applyFill="1" applyBorder="1" applyAlignment="1"/>
    <xf numFmtId="0" fontId="4" fillId="0" borderId="0" xfId="0" applyFont="1" applyFill="1" applyBorder="1" applyAlignment="1"/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5" fillId="0" borderId="8" xfId="0" applyFont="1" applyFill="1" applyBorder="1"/>
    <xf numFmtId="0" fontId="5" fillId="0" borderId="9" xfId="0" applyFont="1" applyFill="1" applyBorder="1" applyAlignment="1"/>
    <xf numFmtId="0" fontId="5" fillId="0" borderId="10" xfId="0" applyFont="1" applyFill="1" applyBorder="1" applyAlignment="1"/>
    <xf numFmtId="0" fontId="5" fillId="0" borderId="11" xfId="0" applyFont="1" applyFill="1" applyBorder="1" applyAlignment="1"/>
    <xf numFmtId="2" fontId="5" fillId="0" borderId="8" xfId="0" applyNumberFormat="1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/>
    <xf numFmtId="0" fontId="4" fillId="0" borderId="10" xfId="0" applyFont="1" applyFill="1" applyBorder="1" applyAlignment="1"/>
    <xf numFmtId="0" fontId="4" fillId="0" borderId="11" xfId="0" applyFont="1" applyFill="1" applyBorder="1" applyAlignment="1"/>
    <xf numFmtId="2" fontId="4" fillId="0" borderId="8" xfId="0" applyNumberFormat="1" applyFont="1" applyFill="1" applyBorder="1" applyAlignment="1">
      <alignment horizontal="center"/>
    </xf>
    <xf numFmtId="0" fontId="4" fillId="0" borderId="8" xfId="0" applyFont="1" applyFill="1" applyBorder="1"/>
    <xf numFmtId="2" fontId="6" fillId="0" borderId="8" xfId="0" applyNumberFormat="1" applyFont="1" applyFill="1" applyBorder="1" applyAlignment="1">
      <alignment horizontal="center"/>
    </xf>
    <xf numFmtId="0" fontId="4" fillId="0" borderId="12" xfId="0" applyFont="1" applyFill="1" applyBorder="1"/>
    <xf numFmtId="0" fontId="4" fillId="0" borderId="12" xfId="0" applyFont="1" applyFill="1" applyBorder="1" applyAlignment="1"/>
    <xf numFmtId="0" fontId="4" fillId="0" borderId="13" xfId="0" applyFont="1" applyFill="1" applyBorder="1" applyAlignment="1"/>
    <xf numFmtId="0" fontId="4" fillId="0" borderId="14" xfId="0" applyFont="1" applyFill="1" applyBorder="1" applyAlignment="1"/>
    <xf numFmtId="2" fontId="5" fillId="2" borderId="8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7"/>
  <sheetViews>
    <sheetView tabSelected="1" workbookViewId="0">
      <selection sqref="A1:M37"/>
    </sheetView>
  </sheetViews>
  <sheetFormatPr defaultRowHeight="15"/>
  <sheetData>
    <row r="1" spans="1:13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</row>
    <row r="2" spans="1:13">
      <c r="A2" s="1"/>
      <c r="B2" s="4"/>
      <c r="C2" s="4"/>
      <c r="D2" s="4"/>
      <c r="E2" s="4"/>
      <c r="F2" s="4"/>
      <c r="G2" s="4"/>
      <c r="H2" s="4"/>
      <c r="I2" s="5"/>
      <c r="J2" s="5"/>
      <c r="K2" s="5"/>
      <c r="L2" s="5"/>
      <c r="M2" s="5"/>
    </row>
    <row r="3" spans="1:13">
      <c r="A3" s="6" t="s">
        <v>1</v>
      </c>
      <c r="B3" s="7"/>
      <c r="C3" s="8"/>
      <c r="D3" s="8"/>
      <c r="E3" s="8"/>
      <c r="F3" s="8"/>
      <c r="G3" s="8"/>
      <c r="H3" s="9"/>
      <c r="I3" s="10"/>
      <c r="J3" s="10"/>
      <c r="K3" s="10"/>
      <c r="L3" s="10"/>
      <c r="M3" s="10"/>
    </row>
    <row r="4" spans="1:13">
      <c r="A4" s="11" t="s">
        <v>2</v>
      </c>
      <c r="B4" s="12" t="s">
        <v>3</v>
      </c>
      <c r="C4" s="13"/>
      <c r="D4" s="13"/>
      <c r="E4" s="13"/>
      <c r="F4" s="13"/>
      <c r="G4" s="13"/>
      <c r="H4" s="13"/>
      <c r="I4" s="14" t="s">
        <v>4</v>
      </c>
      <c r="J4" s="14" t="s">
        <v>5</v>
      </c>
      <c r="K4" s="14" t="s">
        <v>6</v>
      </c>
      <c r="L4" s="14" t="s">
        <v>7</v>
      </c>
      <c r="M4" s="14" t="s">
        <v>8</v>
      </c>
    </row>
    <row r="5" spans="1:13">
      <c r="A5" s="11"/>
      <c r="B5" s="12"/>
      <c r="C5" s="13"/>
      <c r="D5" s="13"/>
      <c r="E5" s="13"/>
      <c r="F5" s="13"/>
      <c r="G5" s="13"/>
      <c r="H5" s="13"/>
      <c r="I5" s="15" t="s">
        <v>9</v>
      </c>
      <c r="J5" s="15" t="s">
        <v>10</v>
      </c>
      <c r="K5" s="15" t="s">
        <v>11</v>
      </c>
      <c r="L5" s="15" t="s">
        <v>12</v>
      </c>
      <c r="M5" s="15" t="s">
        <v>13</v>
      </c>
    </row>
    <row r="6" spans="1:13">
      <c r="A6" s="16"/>
      <c r="B6" s="17" t="s">
        <v>14</v>
      </c>
      <c r="C6" s="18"/>
      <c r="D6" s="18"/>
      <c r="E6" s="18"/>
      <c r="F6" s="18"/>
      <c r="G6" s="18"/>
      <c r="H6" s="19"/>
      <c r="I6" s="20">
        <f>I7+I8</f>
        <v>2.74</v>
      </c>
      <c r="J6" s="20">
        <v>2.9</v>
      </c>
      <c r="K6" s="20">
        <v>2.9</v>
      </c>
      <c r="L6" s="20">
        <f>L7+L8</f>
        <v>3.1</v>
      </c>
      <c r="M6" s="20">
        <f>M7+M8</f>
        <v>3.1</v>
      </c>
    </row>
    <row r="7" spans="1:13">
      <c r="A7" s="21">
        <v>1</v>
      </c>
      <c r="B7" s="22" t="s">
        <v>15</v>
      </c>
      <c r="C7" s="23"/>
      <c r="D7" s="23"/>
      <c r="E7" s="23"/>
      <c r="F7" s="23"/>
      <c r="G7" s="23"/>
      <c r="H7" s="24"/>
      <c r="I7" s="25">
        <v>1.76</v>
      </c>
      <c r="J7" s="25">
        <v>1.85</v>
      </c>
      <c r="K7" s="25">
        <v>1.85</v>
      </c>
      <c r="L7" s="25">
        <v>1.98</v>
      </c>
      <c r="M7" s="25">
        <v>1.98</v>
      </c>
    </row>
    <row r="8" spans="1:13">
      <c r="A8" s="21">
        <v>2</v>
      </c>
      <c r="B8" s="22" t="s">
        <v>16</v>
      </c>
      <c r="C8" s="23"/>
      <c r="D8" s="23"/>
      <c r="E8" s="23"/>
      <c r="F8" s="23"/>
      <c r="G8" s="23"/>
      <c r="H8" s="24"/>
      <c r="I8" s="25">
        <v>0.98</v>
      </c>
      <c r="J8" s="25">
        <v>1.05</v>
      </c>
      <c r="K8" s="25">
        <v>1.05</v>
      </c>
      <c r="L8" s="25">
        <v>1.1200000000000001</v>
      </c>
      <c r="M8" s="25">
        <v>1.1200000000000001</v>
      </c>
    </row>
    <row r="9" spans="1:13">
      <c r="A9" s="26"/>
      <c r="B9" s="17" t="s">
        <v>17</v>
      </c>
      <c r="C9" s="18"/>
      <c r="D9" s="18"/>
      <c r="E9" s="18"/>
      <c r="F9" s="18"/>
      <c r="G9" s="18"/>
      <c r="H9" s="19"/>
      <c r="I9" s="20">
        <f>I10+I17+I23+I28</f>
        <v>5.86</v>
      </c>
      <c r="J9" s="20">
        <f>J10+J17+J23+J28</f>
        <v>6.14</v>
      </c>
      <c r="K9" s="20">
        <f>K10+K17+K23+K28</f>
        <v>5.96</v>
      </c>
      <c r="L9" s="20">
        <f>L10+L17+L23+L28</f>
        <v>6.38</v>
      </c>
      <c r="M9" s="20">
        <f>M10+M17+M23+M28</f>
        <v>6.38</v>
      </c>
    </row>
    <row r="10" spans="1:13">
      <c r="A10" s="21">
        <v>1</v>
      </c>
      <c r="B10" s="22" t="s">
        <v>18</v>
      </c>
      <c r="C10" s="23"/>
      <c r="D10" s="23"/>
      <c r="E10" s="23"/>
      <c r="F10" s="23"/>
      <c r="G10" s="23"/>
      <c r="H10" s="24"/>
      <c r="I10" s="27">
        <f>I11+I12+I14+I15+I16</f>
        <v>0.38</v>
      </c>
      <c r="J10" s="27">
        <f>J11+J12+J14+J15+J16</f>
        <v>0.39</v>
      </c>
      <c r="K10" s="27">
        <f>K11+K12+K14+K15+K16</f>
        <v>0.39</v>
      </c>
      <c r="L10" s="27">
        <f>L11+L12+L14+L15+L16</f>
        <v>0.42000000000000004</v>
      </c>
      <c r="M10" s="27">
        <f>M11+M12+M14+M15+M16</f>
        <v>0.42000000000000004</v>
      </c>
    </row>
    <row r="11" spans="1:13">
      <c r="A11" s="21" t="s">
        <v>19</v>
      </c>
      <c r="B11" s="22" t="s">
        <v>20</v>
      </c>
      <c r="C11" s="23"/>
      <c r="D11" s="23"/>
      <c r="E11" s="23"/>
      <c r="F11" s="23"/>
      <c r="G11" s="23"/>
      <c r="H11" s="24"/>
      <c r="I11" s="25">
        <v>0.12</v>
      </c>
      <c r="J11" s="25">
        <v>0.13</v>
      </c>
      <c r="K11" s="25">
        <v>0.13</v>
      </c>
      <c r="L11" s="25">
        <v>0.14000000000000001</v>
      </c>
      <c r="M11" s="25">
        <v>0.14000000000000001</v>
      </c>
    </row>
    <row r="12" spans="1:13">
      <c r="A12" s="6" t="s">
        <v>21</v>
      </c>
      <c r="B12" s="7" t="s">
        <v>22</v>
      </c>
      <c r="C12" s="8"/>
      <c r="D12" s="8"/>
      <c r="E12" s="8"/>
      <c r="F12" s="8"/>
      <c r="G12" s="8"/>
      <c r="H12" s="9"/>
      <c r="I12" s="25">
        <v>0.18</v>
      </c>
      <c r="J12" s="25">
        <v>0.18</v>
      </c>
      <c r="K12" s="25">
        <v>0.18</v>
      </c>
      <c r="L12" s="25">
        <v>0.19</v>
      </c>
      <c r="M12" s="25">
        <v>0.19</v>
      </c>
    </row>
    <row r="13" spans="1:13">
      <c r="A13" s="28"/>
      <c r="B13" s="29" t="s">
        <v>23</v>
      </c>
      <c r="C13" s="30"/>
      <c r="D13" s="30"/>
      <c r="E13" s="30"/>
      <c r="F13" s="30"/>
      <c r="G13" s="30"/>
      <c r="H13" s="31"/>
      <c r="I13" s="25"/>
      <c r="J13" s="25"/>
      <c r="K13" s="25"/>
      <c r="L13" s="25"/>
      <c r="M13" s="25"/>
    </row>
    <row r="14" spans="1:13">
      <c r="A14" s="21" t="s">
        <v>24</v>
      </c>
      <c r="B14" s="22" t="s">
        <v>25</v>
      </c>
      <c r="C14" s="23"/>
      <c r="D14" s="23"/>
      <c r="E14" s="23"/>
      <c r="F14" s="23"/>
      <c r="G14" s="23"/>
      <c r="H14" s="24"/>
      <c r="I14" s="25">
        <v>0.08</v>
      </c>
      <c r="J14" s="25">
        <v>0.08</v>
      </c>
      <c r="K14" s="25">
        <v>0.08</v>
      </c>
      <c r="L14" s="25">
        <v>0.09</v>
      </c>
      <c r="M14" s="25">
        <v>0.09</v>
      </c>
    </row>
    <row r="15" spans="1:13">
      <c r="A15" s="21" t="s">
        <v>26</v>
      </c>
      <c r="B15" s="22" t="s">
        <v>27</v>
      </c>
      <c r="C15" s="23"/>
      <c r="D15" s="23"/>
      <c r="E15" s="23"/>
      <c r="F15" s="23"/>
      <c r="G15" s="23"/>
      <c r="H15" s="24"/>
      <c r="I15" s="25"/>
      <c r="J15" s="25"/>
      <c r="K15" s="25"/>
      <c r="L15" s="25"/>
      <c r="M15" s="25"/>
    </row>
    <row r="16" spans="1:13">
      <c r="A16" s="21" t="s">
        <v>28</v>
      </c>
      <c r="B16" s="22" t="s">
        <v>29</v>
      </c>
      <c r="C16" s="23"/>
      <c r="D16" s="23"/>
      <c r="E16" s="23"/>
      <c r="F16" s="23"/>
      <c r="G16" s="23"/>
      <c r="H16" s="24"/>
      <c r="I16" s="25"/>
      <c r="J16" s="25"/>
      <c r="K16" s="25"/>
      <c r="L16" s="25"/>
      <c r="M16" s="25"/>
    </row>
    <row r="17" spans="1:13">
      <c r="A17" s="21">
        <v>2</v>
      </c>
      <c r="B17" s="22" t="s">
        <v>30</v>
      </c>
      <c r="C17" s="23"/>
      <c r="D17" s="23"/>
      <c r="E17" s="23"/>
      <c r="F17" s="23"/>
      <c r="G17" s="23"/>
      <c r="H17" s="24"/>
      <c r="I17" s="27">
        <f>I18+I19+I20+I21+I22</f>
        <v>0.04</v>
      </c>
      <c r="J17" s="27">
        <f>J18+J19+J20+J21+J22</f>
        <v>0.04</v>
      </c>
      <c r="K17" s="27">
        <f>K18+K19+K20+K21+K22</f>
        <v>0.04</v>
      </c>
      <c r="L17" s="27">
        <f>L18+L19+L20+L21+L22</f>
        <v>0.04</v>
      </c>
      <c r="M17" s="27">
        <f>M18+M19+M20+M21+M22</f>
        <v>0.04</v>
      </c>
    </row>
    <row r="18" spans="1:13">
      <c r="A18" s="21" t="s">
        <v>31</v>
      </c>
      <c r="B18" s="22" t="s">
        <v>32</v>
      </c>
      <c r="C18" s="23"/>
      <c r="D18" s="23"/>
      <c r="E18" s="23"/>
      <c r="F18" s="23"/>
      <c r="G18" s="23"/>
      <c r="H18" s="24"/>
      <c r="I18" s="25"/>
      <c r="J18" s="25"/>
      <c r="K18" s="25"/>
      <c r="L18" s="25"/>
      <c r="M18" s="25"/>
    </row>
    <row r="19" spans="1:13">
      <c r="A19" s="21" t="s">
        <v>21</v>
      </c>
      <c r="B19" s="22" t="s">
        <v>33</v>
      </c>
      <c r="C19" s="23"/>
      <c r="D19" s="23"/>
      <c r="E19" s="23"/>
      <c r="F19" s="23"/>
      <c r="G19" s="23"/>
      <c r="H19" s="24"/>
      <c r="I19" s="25"/>
      <c r="J19" s="25"/>
      <c r="K19" s="25"/>
      <c r="L19" s="25"/>
      <c r="M19" s="25"/>
    </row>
    <row r="20" spans="1:13">
      <c r="A20" s="21" t="s">
        <v>24</v>
      </c>
      <c r="B20" s="22" t="s">
        <v>34</v>
      </c>
      <c r="C20" s="23"/>
      <c r="D20" s="23"/>
      <c r="E20" s="23"/>
      <c r="F20" s="23"/>
      <c r="G20" s="23"/>
      <c r="H20" s="24"/>
      <c r="I20" s="25"/>
      <c r="J20" s="25"/>
      <c r="K20" s="25"/>
      <c r="L20" s="25"/>
      <c r="M20" s="25"/>
    </row>
    <row r="21" spans="1:13">
      <c r="A21" s="21" t="s">
        <v>26</v>
      </c>
      <c r="B21" s="22" t="s">
        <v>35</v>
      </c>
      <c r="C21" s="23"/>
      <c r="D21" s="23"/>
      <c r="E21" s="23"/>
      <c r="F21" s="23"/>
      <c r="G21" s="23"/>
      <c r="H21" s="24"/>
      <c r="I21" s="25"/>
      <c r="J21" s="25"/>
      <c r="K21" s="25"/>
      <c r="L21" s="25"/>
      <c r="M21" s="25"/>
    </row>
    <row r="22" spans="1:13">
      <c r="A22" s="21" t="s">
        <v>28</v>
      </c>
      <c r="B22" s="22" t="s">
        <v>36</v>
      </c>
      <c r="C22" s="23"/>
      <c r="D22" s="23"/>
      <c r="E22" s="23"/>
      <c r="F22" s="23"/>
      <c r="G22" s="23"/>
      <c r="H22" s="24"/>
      <c r="I22" s="25">
        <v>0.04</v>
      </c>
      <c r="J22" s="25">
        <v>0.04</v>
      </c>
      <c r="K22" s="25">
        <v>0.04</v>
      </c>
      <c r="L22" s="25">
        <v>0.04</v>
      </c>
      <c r="M22" s="25">
        <v>0.04</v>
      </c>
    </row>
    <row r="23" spans="1:13">
      <c r="A23" s="21">
        <v>3</v>
      </c>
      <c r="B23" s="22" t="s">
        <v>37</v>
      </c>
      <c r="C23" s="23"/>
      <c r="D23" s="23"/>
      <c r="E23" s="23"/>
      <c r="F23" s="23"/>
      <c r="G23" s="23"/>
      <c r="H23" s="24"/>
      <c r="I23" s="27">
        <f>I24+I25+I26+I27</f>
        <v>3.6900000000000004</v>
      </c>
      <c r="J23" s="27">
        <f>J24+J25+J26+J27</f>
        <v>3.87</v>
      </c>
      <c r="K23" s="27">
        <f>K24+K25+K26+K27</f>
        <v>3.69</v>
      </c>
      <c r="L23" s="27">
        <f>L24+L25+L26+L27</f>
        <v>3.9499999999999997</v>
      </c>
      <c r="M23" s="27">
        <f>M24+M25+M26+M27</f>
        <v>3.9499999999999997</v>
      </c>
    </row>
    <row r="24" spans="1:13">
      <c r="A24" s="21" t="s">
        <v>31</v>
      </c>
      <c r="B24" s="22" t="s">
        <v>38</v>
      </c>
      <c r="C24" s="23"/>
      <c r="D24" s="23"/>
      <c r="E24" s="23"/>
      <c r="F24" s="23"/>
      <c r="G24" s="23"/>
      <c r="H24" s="24"/>
      <c r="I24" s="25">
        <v>2.2000000000000002</v>
      </c>
      <c r="J24" s="25">
        <v>2.3199999999999998</v>
      </c>
      <c r="K24" s="25">
        <v>2.3199999999999998</v>
      </c>
      <c r="L24" s="25">
        <v>2.48</v>
      </c>
      <c r="M24" s="25">
        <v>2.48</v>
      </c>
    </row>
    <row r="25" spans="1:13">
      <c r="A25" s="21" t="s">
        <v>21</v>
      </c>
      <c r="B25" s="22" t="s">
        <v>39</v>
      </c>
      <c r="C25" s="23"/>
      <c r="D25" s="23"/>
      <c r="E25" s="23"/>
      <c r="F25" s="23"/>
      <c r="G25" s="23"/>
      <c r="H25" s="24"/>
      <c r="I25" s="25">
        <v>1.1000000000000001</v>
      </c>
      <c r="J25" s="25">
        <v>1.1399999999999999</v>
      </c>
      <c r="K25" s="25">
        <v>0.96</v>
      </c>
      <c r="L25" s="25">
        <v>1.03</v>
      </c>
      <c r="M25" s="25">
        <v>1.03</v>
      </c>
    </row>
    <row r="26" spans="1:13">
      <c r="A26" s="21" t="s">
        <v>24</v>
      </c>
      <c r="B26" s="22" t="s">
        <v>40</v>
      </c>
      <c r="C26" s="23"/>
      <c r="D26" s="23"/>
      <c r="E26" s="23"/>
      <c r="F26" s="23"/>
      <c r="G26" s="23"/>
      <c r="H26" s="24"/>
      <c r="I26" s="25">
        <v>0.39</v>
      </c>
      <c r="J26" s="25">
        <v>0.41</v>
      </c>
      <c r="K26" s="25">
        <v>0.41</v>
      </c>
      <c r="L26" s="25">
        <v>0.44</v>
      </c>
      <c r="M26" s="25">
        <v>0.44</v>
      </c>
    </row>
    <row r="27" spans="1:13">
      <c r="A27" s="21" t="s">
        <v>26</v>
      </c>
      <c r="B27" s="22" t="s">
        <v>41</v>
      </c>
      <c r="C27" s="23"/>
      <c r="D27" s="23"/>
      <c r="E27" s="23"/>
      <c r="F27" s="23"/>
      <c r="G27" s="23"/>
      <c r="H27" s="24"/>
      <c r="I27" s="25"/>
      <c r="J27" s="25"/>
      <c r="K27" s="25"/>
      <c r="L27" s="25"/>
      <c r="M27" s="25"/>
    </row>
    <row r="28" spans="1:13">
      <c r="A28" s="21">
        <v>4</v>
      </c>
      <c r="B28" s="22" t="s">
        <v>42</v>
      </c>
      <c r="C28" s="23"/>
      <c r="D28" s="23"/>
      <c r="E28" s="23"/>
      <c r="F28" s="23"/>
      <c r="G28" s="23"/>
      <c r="H28" s="24"/>
      <c r="I28" s="25">
        <v>1.75</v>
      </c>
      <c r="J28" s="25">
        <v>1.84</v>
      </c>
      <c r="K28" s="25">
        <v>1.84</v>
      </c>
      <c r="L28" s="25">
        <v>1.97</v>
      </c>
      <c r="M28" s="25">
        <v>1.97</v>
      </c>
    </row>
    <row r="29" spans="1:13">
      <c r="A29" s="21">
        <v>5</v>
      </c>
      <c r="B29" s="17" t="s">
        <v>43</v>
      </c>
      <c r="C29" s="18"/>
      <c r="D29" s="18"/>
      <c r="E29" s="18"/>
      <c r="F29" s="18"/>
      <c r="G29" s="18"/>
      <c r="H29" s="19"/>
      <c r="I29" s="20">
        <f>I6+I9</f>
        <v>8.6000000000000014</v>
      </c>
      <c r="J29" s="20">
        <f>J6+J9</f>
        <v>9.0399999999999991</v>
      </c>
      <c r="K29" s="20">
        <f>K6+K9</f>
        <v>8.86</v>
      </c>
      <c r="L29" s="20">
        <f>L6+L9</f>
        <v>9.48</v>
      </c>
      <c r="M29" s="20">
        <f>M6+M9</f>
        <v>9.48</v>
      </c>
    </row>
    <row r="30" spans="1:13">
      <c r="A30" s="21">
        <v>6</v>
      </c>
      <c r="B30" s="22" t="s">
        <v>44</v>
      </c>
      <c r="C30" s="23"/>
      <c r="D30" s="23"/>
      <c r="E30" s="23"/>
      <c r="F30" s="23"/>
      <c r="G30" s="23"/>
      <c r="H30" s="24"/>
      <c r="I30" s="25"/>
      <c r="J30" s="25"/>
      <c r="K30" s="25"/>
      <c r="L30" s="20"/>
      <c r="M30" s="20"/>
    </row>
    <row r="31" spans="1:13">
      <c r="A31" s="21">
        <v>7</v>
      </c>
      <c r="B31" s="22" t="s">
        <v>45</v>
      </c>
      <c r="C31" s="23"/>
      <c r="D31" s="23"/>
      <c r="E31" s="23"/>
      <c r="F31" s="23"/>
      <c r="G31" s="23"/>
      <c r="H31" s="24"/>
      <c r="I31" s="20"/>
      <c r="J31" s="20"/>
      <c r="K31" s="20"/>
      <c r="L31" s="20"/>
      <c r="M31" s="20"/>
    </row>
    <row r="32" spans="1:13">
      <c r="A32" s="21">
        <v>8</v>
      </c>
      <c r="B32" s="22" t="s">
        <v>46</v>
      </c>
      <c r="C32" s="23"/>
      <c r="D32" s="23"/>
      <c r="E32" s="23"/>
      <c r="F32" s="23"/>
      <c r="G32" s="23"/>
      <c r="H32" s="24"/>
      <c r="I32" s="20"/>
      <c r="J32" s="25"/>
      <c r="K32" s="25"/>
      <c r="L32" s="20"/>
      <c r="M32" s="20"/>
    </row>
    <row r="33" spans="1:13">
      <c r="A33" s="21">
        <v>9</v>
      </c>
      <c r="B33" s="22" t="s">
        <v>47</v>
      </c>
      <c r="C33" s="23"/>
      <c r="D33" s="23"/>
      <c r="E33" s="23"/>
      <c r="F33" s="23"/>
      <c r="G33" s="23"/>
      <c r="H33" s="24"/>
      <c r="I33" s="20"/>
      <c r="J33" s="25"/>
      <c r="K33" s="25"/>
      <c r="L33" s="20"/>
      <c r="M33" s="20"/>
    </row>
    <row r="34" spans="1:13">
      <c r="A34" s="21"/>
      <c r="B34" s="17" t="s">
        <v>48</v>
      </c>
      <c r="C34" s="18"/>
      <c r="D34" s="18"/>
      <c r="E34" s="18"/>
      <c r="F34" s="18"/>
      <c r="G34" s="18"/>
      <c r="H34" s="19"/>
      <c r="I34" s="20">
        <v>2.36</v>
      </c>
      <c r="J34" s="20">
        <v>2.48</v>
      </c>
      <c r="K34" s="20">
        <v>2.66</v>
      </c>
      <c r="L34" s="20">
        <v>2.84</v>
      </c>
      <c r="M34" s="20">
        <v>2.84</v>
      </c>
    </row>
    <row r="35" spans="1:13">
      <c r="A35" s="21"/>
      <c r="B35" s="17" t="s">
        <v>49</v>
      </c>
      <c r="C35" s="18"/>
      <c r="D35" s="18"/>
      <c r="E35" s="18"/>
      <c r="F35" s="18"/>
      <c r="G35" s="18"/>
      <c r="H35" s="19"/>
      <c r="I35" s="20">
        <v>1.1599999999999999</v>
      </c>
      <c r="J35" s="20">
        <v>1.2</v>
      </c>
      <c r="K35" s="20">
        <v>1.2</v>
      </c>
      <c r="L35" s="20">
        <v>1.65</v>
      </c>
      <c r="M35" s="20">
        <v>1.65</v>
      </c>
    </row>
    <row r="36" spans="1:13">
      <c r="A36" s="21"/>
      <c r="B36" s="17" t="s">
        <v>50</v>
      </c>
      <c r="C36" s="18"/>
      <c r="D36" s="18"/>
      <c r="E36" s="18"/>
      <c r="F36" s="18"/>
      <c r="G36" s="18"/>
      <c r="H36" s="19"/>
      <c r="I36" s="20">
        <v>1.2</v>
      </c>
      <c r="J36" s="20">
        <v>1.56</v>
      </c>
      <c r="K36" s="20">
        <v>1.56</v>
      </c>
      <c r="L36" s="20">
        <v>1.81</v>
      </c>
      <c r="M36" s="32">
        <v>1.94</v>
      </c>
    </row>
    <row r="37" spans="1:13">
      <c r="A37" s="21"/>
      <c r="B37" s="17" t="s">
        <v>51</v>
      </c>
      <c r="C37" s="18"/>
      <c r="D37" s="18"/>
      <c r="E37" s="18"/>
      <c r="F37" s="18"/>
      <c r="G37" s="18"/>
      <c r="H37" s="19"/>
      <c r="I37" s="20">
        <f>I29+I32+I33+I34+I35+I36+I31</f>
        <v>13.32</v>
      </c>
      <c r="J37" s="20">
        <f>J29+J32+J33+J34+J35+J36+J31</f>
        <v>14.28</v>
      </c>
      <c r="K37" s="20">
        <f>K29+K32+K33+K34+K35+K36+K31</f>
        <v>14.28</v>
      </c>
      <c r="L37" s="20">
        <f>L29+L32+L33+L34+L35+L36+L31</f>
        <v>15.780000000000001</v>
      </c>
      <c r="M37" s="20">
        <f>M29+M32+M33+M34+M35+M36+M31</f>
        <v>15.91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2016-02-10T11:44:56Z</dcterms:modified>
</cp:coreProperties>
</file>